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CC Pascale &amp; Lo\MCC 2022-2023\LP 2022-2023\GB\"/>
    </mc:Choice>
  </mc:AlternateContent>
  <bookViews>
    <workbookView xWindow="0" yWindow="0" windowWidth="28365" windowHeight="117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H67" i="1"/>
  <c r="G67" i="1"/>
  <c r="F67" i="1"/>
  <c r="I60" i="1"/>
  <c r="H60" i="1"/>
  <c r="G60" i="1"/>
  <c r="F60" i="1"/>
  <c r="I59" i="1"/>
  <c r="H59" i="1"/>
  <c r="I54" i="1"/>
  <c r="H54" i="1"/>
  <c r="G54" i="1"/>
  <c r="F54" i="1"/>
  <c r="I51" i="1"/>
  <c r="H51" i="1"/>
  <c r="G51" i="1"/>
  <c r="F51" i="1"/>
  <c r="I45" i="1"/>
  <c r="H45" i="1"/>
  <c r="G45" i="1"/>
  <c r="F45" i="1"/>
  <c r="G59" i="1" l="1"/>
</calcChain>
</file>

<file path=xl/sharedStrings.xml><?xml version="1.0" encoding="utf-8"?>
<sst xmlns="http://schemas.openxmlformats.org/spreadsheetml/2006/main" count="174" uniqueCount="104">
  <si>
    <r>
      <t xml:space="preserve">Type de diplôme : </t>
    </r>
    <r>
      <rPr>
        <i/>
        <sz val="11"/>
        <color theme="1"/>
        <rFont val="Calibri"/>
        <family val="2"/>
        <scheme val="minor"/>
      </rPr>
      <t>Licence professionnelle</t>
    </r>
  </si>
  <si>
    <t>Compensation</t>
  </si>
  <si>
    <t>Obtention de l'année et affichage des notes et résultats</t>
  </si>
  <si>
    <t>Résultat à l'année :</t>
  </si>
  <si>
    <t>Note à l'année:</t>
  </si>
  <si>
    <t>moyenne de l'ensemble des Ues de l'année</t>
  </si>
  <si>
    <t>Note au semestre</t>
  </si>
  <si>
    <t>Résultat au semestre</t>
  </si>
  <si>
    <t>Valorisation de l'ABJ :</t>
  </si>
  <si>
    <r>
      <rPr>
        <b/>
        <sz val="10"/>
        <rFont val="Wingdings"/>
        <charset val="2"/>
      </rPr>
      <t xml:space="preserve">o </t>
    </r>
    <r>
      <rPr>
        <b/>
        <sz val="10"/>
        <rFont val="Calibri"/>
        <family val="2"/>
      </rPr>
      <t>Neutralisation</t>
    </r>
  </si>
  <si>
    <t>Valorisation de l'ABI :</t>
  </si>
  <si>
    <t>Enseignement  évalué</t>
  </si>
  <si>
    <t>Libellé du semestre</t>
  </si>
  <si>
    <t>UE</t>
  </si>
  <si>
    <t>ECUE</t>
  </si>
  <si>
    <t xml:space="preserve">ECTS </t>
  </si>
  <si>
    <t>Coef</t>
  </si>
  <si>
    <t>Nombre d'heure par Nature</t>
  </si>
  <si>
    <t>O=obligatoire
F= facultative/
X= à choix</t>
  </si>
  <si>
    <t>CM</t>
  </si>
  <si>
    <t>TD</t>
  </si>
  <si>
    <t>TP</t>
  </si>
  <si>
    <t>à distance</t>
  </si>
  <si>
    <r>
      <t>Nature (</t>
    </r>
    <r>
      <rPr>
        <b/>
        <i/>
        <sz val="8"/>
        <rFont val="Calibri"/>
        <family val="2"/>
        <scheme val="minor"/>
      </rPr>
      <t>Ecrit, oral,TP, TD... distanciel écrit, distanciel oral…)</t>
    </r>
    <r>
      <rPr>
        <b/>
        <strike/>
        <sz val="8"/>
        <rFont val="Calibri"/>
        <family val="2"/>
        <scheme val="minor"/>
      </rPr>
      <t xml:space="preserve"> </t>
    </r>
  </si>
  <si>
    <t>Nombre minimum</t>
  </si>
  <si>
    <t>Nombre maximum</t>
  </si>
  <si>
    <t>Durées Moyennes</t>
  </si>
  <si>
    <t>F</t>
  </si>
  <si>
    <t>X</t>
  </si>
  <si>
    <t>Semestre pair</t>
  </si>
  <si>
    <t>obligatoire</t>
  </si>
  <si>
    <t>O</t>
  </si>
  <si>
    <t>facultatif</t>
  </si>
  <si>
    <t>à choix</t>
  </si>
  <si>
    <t>bonus</t>
  </si>
  <si>
    <t>B</t>
  </si>
  <si>
    <r>
      <rPr>
        <b/>
        <sz val="10"/>
        <rFont val="Wingdings 2"/>
        <family val="1"/>
        <charset val="2"/>
      </rPr>
      <t>T</t>
    </r>
    <r>
      <rPr>
        <b/>
        <sz val="10"/>
        <rFont val="Calibri"/>
        <family val="2"/>
      </rPr>
      <t xml:space="preserve"> Note à zéro</t>
    </r>
  </si>
  <si>
    <t>Oui</t>
  </si>
  <si>
    <t>Admis si note à l'année &gt;= à 10/20 et (note stage * coef stage+ note projet * coef projet)/(coef stage+ coef projet)&gt;=10/20
sinon ajourné</t>
  </si>
  <si>
    <t>Mention : Métiers de l'emballage et du conditionnement</t>
  </si>
  <si>
    <t>Code VDI : TALPMEC/300</t>
  </si>
  <si>
    <t xml:space="preserve">Code VET : TABP1/300 (FI) &amp; TABP2/300 (FA)
</t>
  </si>
  <si>
    <t>Parcours : Qualité, sécurité et impact sur l'environnement de l'aliment et de son emballage (ALIPACK)</t>
  </si>
  <si>
    <t>Génie alimentaire</t>
  </si>
  <si>
    <t>Connaissance des produits du vivant</t>
  </si>
  <si>
    <t>Physico-chimie des aliments</t>
  </si>
  <si>
    <t>TP microbiologie alimentaire</t>
  </si>
  <si>
    <t>Microbiologie alimentaire</t>
  </si>
  <si>
    <t>Conservation des produits du vivant via l'emballage</t>
  </si>
  <si>
    <t>Bases de connaissances en technologie alimentaire</t>
  </si>
  <si>
    <t>TP Conservation des aliments</t>
  </si>
  <si>
    <t>Analyse et contrôle des aliments</t>
  </si>
  <si>
    <t>Caractérisation physico-chimique des aliments</t>
  </si>
  <si>
    <t>TP Stabilité des aliments</t>
  </si>
  <si>
    <t>Sciences des matériaux et génie du conditionnement</t>
  </si>
  <si>
    <t>Généralités sur l'emballage</t>
  </si>
  <si>
    <t>Conception d'un emballage</t>
  </si>
  <si>
    <t>Matériaux d'emballage</t>
  </si>
  <si>
    <t>Science des matériaux d'emballage</t>
  </si>
  <si>
    <t>Sciences et génie des matériaux</t>
  </si>
  <si>
    <t>Transfert de matière</t>
  </si>
  <si>
    <t>TP Mise en oeuvre des matières plastiques</t>
  </si>
  <si>
    <t>Analyse et contrôle des emballages</t>
  </si>
  <si>
    <t>Caractérisation des matériaux d'emballage</t>
  </si>
  <si>
    <t>TP Caractérisation des matériaux</t>
  </si>
  <si>
    <t>Qualité, sécurité et impact sur l'environnement des aliments et de leurs emballages</t>
  </si>
  <si>
    <t>Qualité des aliments et stratégies d'adaptation de leurs emballages</t>
  </si>
  <si>
    <t>Stratégies de conservation via l'emballage</t>
  </si>
  <si>
    <t>Conditionnement des aliments</t>
  </si>
  <si>
    <t>TP emballages sous atmosphère modifiée</t>
  </si>
  <si>
    <t>TP emballages actifs et anti-microbiens</t>
  </si>
  <si>
    <r>
      <t xml:space="preserve">TP </t>
    </r>
    <r>
      <rPr>
        <sz val="10"/>
        <rFont val="Calibri (Corps)_x0000_"/>
      </rPr>
      <t>dimensionnement d'un emballage</t>
    </r>
  </si>
  <si>
    <t>Sécurité des aliments et matériaux au contact</t>
  </si>
  <si>
    <t>Sécurité des aliments</t>
  </si>
  <si>
    <t>TP interactions contenu/contenant</t>
  </si>
  <si>
    <t>Impact sur l'environnement</t>
  </si>
  <si>
    <t>Matériaux biodégradables et biodégradabilité</t>
  </si>
  <si>
    <t>Gestion des déchets</t>
  </si>
  <si>
    <t>Développement durable</t>
  </si>
  <si>
    <t>TP Biodégradabilité</t>
  </si>
  <si>
    <t>Semestre pair (6)</t>
  </si>
  <si>
    <t>Formation générale pour l'entreprise</t>
  </si>
  <si>
    <t>Outils pour l'entreprise</t>
  </si>
  <si>
    <t>Economie d'entreprise</t>
  </si>
  <si>
    <t>Gestion de projets</t>
  </si>
  <si>
    <t>Statistiques</t>
  </si>
  <si>
    <t>Communication orale</t>
  </si>
  <si>
    <t>Rédaction scientifique</t>
  </si>
  <si>
    <t>Qualité</t>
  </si>
  <si>
    <t>Langue vivante</t>
  </si>
  <si>
    <t>Communication et langue vivante</t>
  </si>
  <si>
    <r>
      <t xml:space="preserve">TP </t>
    </r>
    <r>
      <rPr>
        <sz val="10"/>
        <rFont val="Calibri (Corps)_x0000_"/>
      </rPr>
      <t>Expression orale en anglais</t>
    </r>
  </si>
  <si>
    <t>Stage</t>
  </si>
  <si>
    <t>Projet tuteuré (120 heures)</t>
  </si>
  <si>
    <t>Semestre impair (5)</t>
  </si>
  <si>
    <t>Session unique</t>
  </si>
  <si>
    <t>CCI avec épreuve de remplacement (seconde chance - voir ROD LP)</t>
  </si>
  <si>
    <t>Ecrit, oral, distanciel</t>
  </si>
  <si>
    <t>30min à 4h</t>
  </si>
  <si>
    <t>Oral</t>
  </si>
  <si>
    <t>1h</t>
  </si>
  <si>
    <t>Oui sauf Bloc Stage+projet</t>
  </si>
  <si>
    <r>
      <t>MODALIT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>S DE CONTR</t>
    </r>
    <r>
      <rPr>
        <b/>
        <sz val="18"/>
        <color theme="1"/>
        <rFont val="Calibri"/>
        <family val="2"/>
      </rPr>
      <t>Ô</t>
    </r>
    <r>
      <rPr>
        <b/>
        <sz val="18"/>
        <color theme="1"/>
        <rFont val="Calibri"/>
        <family val="2"/>
        <scheme val="minor"/>
      </rPr>
      <t>LE DES CONNAISSANCES 
UFR, Ecole ou Institut :  IUT Montpellier-Sète
Année 2022/2023</t>
    </r>
  </si>
  <si>
    <t>Passage en conseil d'IUT le :   23 juin 2022   et passage en CFVU le : 22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</si>
</sst>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Wingdings"/>
      <charset val="2"/>
    </font>
    <font>
      <sz val="11"/>
      <name val="Wingdings"/>
      <charset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trike/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0"/>
      <name val="Wingdings 2"/>
      <family val="1"/>
      <charset val="2"/>
    </font>
    <font>
      <b/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(Corps)_x0000_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3" borderId="42" xfId="0" applyFont="1" applyFill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5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5" fillId="5" borderId="14" xfId="0" applyFont="1" applyFill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14" xfId="0" applyFont="1" applyFill="1" applyBorder="1"/>
    <xf numFmtId="0" fontId="2" fillId="0" borderId="42" xfId="0" applyFont="1" applyBorder="1" applyAlignment="1">
      <alignment vertical="center" wrapText="1"/>
    </xf>
    <xf numFmtId="0" fontId="25" fillId="0" borderId="14" xfId="0" applyFont="1" applyBorder="1" applyAlignment="1">
      <alignment horizontal="right" vertical="center" wrapText="1"/>
    </xf>
    <xf numFmtId="0" fontId="25" fillId="5" borderId="14" xfId="0" applyFont="1" applyFill="1" applyBorder="1" applyAlignment="1">
      <alignment horizontal="right" vertical="center" wrapText="1"/>
    </xf>
    <xf numFmtId="0" fontId="25" fillId="5" borderId="14" xfId="0" applyFont="1" applyFill="1" applyBorder="1" applyAlignment="1">
      <alignment horizontal="right"/>
    </xf>
    <xf numFmtId="0" fontId="23" fillId="4" borderId="14" xfId="0" applyFont="1" applyFill="1" applyBorder="1" applyAlignment="1">
      <alignment horizontal="right" vertical="center"/>
    </xf>
    <xf numFmtId="0" fontId="26" fillId="4" borderId="14" xfId="0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4" fillId="5" borderId="14" xfId="0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9" fillId="0" borderId="49" xfId="0" applyFont="1" applyBorder="1" applyAlignment="1">
      <alignment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0" fillId="2" borderId="54" xfId="0" applyFont="1" applyFill="1" applyBorder="1" applyAlignment="1">
      <alignment vertical="center" wrapText="1"/>
    </xf>
    <xf numFmtId="0" fontId="23" fillId="4" borderId="12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23" fillId="4" borderId="19" xfId="0" applyFont="1" applyFill="1" applyBorder="1"/>
    <xf numFmtId="0" fontId="25" fillId="0" borderId="19" xfId="0" applyFont="1" applyFill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textRotation="180" wrapText="1"/>
    </xf>
    <xf numFmtId="0" fontId="7" fillId="2" borderId="38" xfId="0" applyFont="1" applyFill="1" applyBorder="1" applyAlignment="1">
      <alignment horizontal="center" vertical="center" textRotation="180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365702</xdr:colOff>
      <xdr:row>0</xdr:row>
      <xdr:rowOff>672465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8252" cy="6724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zoomScale="89" zoomScaleNormal="89" workbookViewId="0">
      <selection activeCell="Q1" sqref="Q1"/>
    </sheetView>
  </sheetViews>
  <sheetFormatPr baseColWidth="10" defaultColWidth="11.42578125" defaultRowHeight="15"/>
  <cols>
    <col min="1" max="1" width="20.28515625" style="1" bestFit="1" customWidth="1"/>
    <col min="2" max="2" width="26" style="1" customWidth="1"/>
    <col min="3" max="3" width="27.42578125" style="1" customWidth="1"/>
    <col min="4" max="4" width="14.7109375" style="1" customWidth="1"/>
    <col min="5" max="10" width="9.42578125" style="1" customWidth="1"/>
    <col min="11" max="11" width="15.28515625" style="1" customWidth="1"/>
    <col min="12" max="13" width="9.42578125" style="1" customWidth="1"/>
    <col min="14" max="14" width="11" style="1" customWidth="1"/>
    <col min="15" max="16384" width="11.42578125" style="1"/>
  </cols>
  <sheetData>
    <row r="1" spans="1:21" ht="89.25" customHeight="1">
      <c r="A1" s="87" t="s">
        <v>102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5"/>
      <c r="P1" s="85"/>
      <c r="Q1" s="85"/>
      <c r="R1" s="85"/>
      <c r="S1" s="85"/>
      <c r="T1" s="85"/>
      <c r="U1" s="85"/>
    </row>
    <row r="2" spans="1:21" ht="19.5" customHeight="1">
      <c r="A2" s="88" t="s">
        <v>103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6"/>
      <c r="P2" s="86"/>
      <c r="Q2" s="86"/>
      <c r="R2" s="86"/>
      <c r="S2" s="86"/>
      <c r="T2" s="86"/>
    </row>
    <row r="3" spans="1:21" ht="17.25" customHeight="1">
      <c r="A3" s="2"/>
    </row>
    <row r="4" spans="1:21" s="3" customFormat="1" ht="17.25" customHeight="1" thickBot="1">
      <c r="A4" s="2"/>
      <c r="C4" s="4"/>
      <c r="D4" s="4"/>
    </row>
    <row r="5" spans="1:21" s="3" customFormat="1" ht="17.25" customHeight="1">
      <c r="A5" s="92" t="s">
        <v>0</v>
      </c>
      <c r="B5" s="93"/>
      <c r="C5" s="93"/>
      <c r="D5" s="93"/>
      <c r="E5" s="93"/>
      <c r="F5" s="93"/>
      <c r="G5" s="93"/>
      <c r="H5" s="93"/>
      <c r="I5" s="93"/>
      <c r="J5" s="94"/>
      <c r="K5" s="95" t="s">
        <v>40</v>
      </c>
      <c r="L5" s="96"/>
      <c r="M5" s="96"/>
      <c r="N5" s="97"/>
    </row>
    <row r="6" spans="1:21" s="3" customFormat="1" ht="34.5" customHeight="1" thickBot="1">
      <c r="A6" s="98" t="s">
        <v>39</v>
      </c>
      <c r="B6" s="99"/>
      <c r="C6" s="99"/>
      <c r="D6" s="99"/>
      <c r="E6" s="99"/>
      <c r="F6" s="99"/>
      <c r="G6" s="99"/>
      <c r="H6" s="99"/>
      <c r="I6" s="99"/>
      <c r="J6" s="100"/>
      <c r="K6" s="101" t="s">
        <v>41</v>
      </c>
      <c r="L6" s="102"/>
      <c r="M6" s="102"/>
      <c r="N6" s="103"/>
    </row>
    <row r="7" spans="1:21" s="3" customFormat="1" ht="17.25" customHeight="1" thickBot="1">
      <c r="A7" s="104" t="s">
        <v>42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21" s="3" customFormat="1" ht="17.25" customHeight="1" thickBot="1">
      <c r="A8" s="5"/>
      <c r="B8" s="6"/>
      <c r="C8" s="6"/>
      <c r="D8" s="6"/>
      <c r="E8" s="6"/>
      <c r="F8" s="6"/>
      <c r="G8" s="6"/>
      <c r="H8" s="7"/>
      <c r="I8" s="7"/>
      <c r="J8" s="7"/>
    </row>
    <row r="9" spans="1:21" customFormat="1">
      <c r="A9" s="8"/>
      <c r="B9" s="9" t="s">
        <v>1</v>
      </c>
      <c r="C9" s="107" t="s">
        <v>2</v>
      </c>
      <c r="D9" s="108"/>
      <c r="E9" s="108"/>
      <c r="F9" s="108"/>
      <c r="G9" s="109"/>
      <c r="H9" s="10"/>
      <c r="I9" s="11"/>
      <c r="J9" s="11"/>
      <c r="M9" s="3"/>
      <c r="N9" s="3"/>
    </row>
    <row r="10" spans="1:21" customFormat="1" ht="61.5" customHeight="1">
      <c r="A10" s="12" t="s">
        <v>3</v>
      </c>
      <c r="B10" s="13" t="s">
        <v>101</v>
      </c>
      <c r="C10" s="110" t="s">
        <v>38</v>
      </c>
      <c r="D10" s="111"/>
      <c r="E10" s="111"/>
      <c r="F10" s="111"/>
      <c r="G10" s="112"/>
      <c r="H10" s="14"/>
      <c r="I10" s="14"/>
      <c r="J10" s="15"/>
      <c r="K10" s="15"/>
      <c r="L10" s="15"/>
      <c r="M10" s="15"/>
      <c r="N10" s="3"/>
    </row>
    <row r="11" spans="1:21" customFormat="1" ht="14.1" customHeight="1">
      <c r="A11" s="12" t="s">
        <v>4</v>
      </c>
      <c r="B11" s="13" t="s">
        <v>37</v>
      </c>
      <c r="C11" s="113" t="s">
        <v>5</v>
      </c>
      <c r="D11" s="114"/>
      <c r="E11" s="114"/>
      <c r="F11" s="114"/>
      <c r="G11" s="115"/>
      <c r="H11" s="15"/>
      <c r="I11" s="15"/>
      <c r="J11" s="15"/>
      <c r="K11" s="15"/>
      <c r="L11" s="15"/>
      <c r="M11" s="15"/>
      <c r="N11" s="3"/>
    </row>
    <row r="12" spans="1:21" customFormat="1" ht="14.1" customHeight="1">
      <c r="A12" s="12" t="s">
        <v>6</v>
      </c>
      <c r="B12" s="13" t="s">
        <v>37</v>
      </c>
      <c r="C12" s="116"/>
      <c r="D12" s="117"/>
      <c r="E12" s="117"/>
      <c r="F12" s="117"/>
      <c r="G12" s="118"/>
      <c r="H12" s="15"/>
      <c r="I12" s="15"/>
      <c r="J12" s="15"/>
      <c r="K12" s="15"/>
      <c r="L12" s="15"/>
      <c r="M12" s="15"/>
      <c r="N12" s="3"/>
    </row>
    <row r="13" spans="1:21" customFormat="1" ht="14.1" customHeight="1" thickBot="1">
      <c r="A13" s="17" t="s">
        <v>7</v>
      </c>
      <c r="B13" s="18" t="s">
        <v>37</v>
      </c>
      <c r="C13" s="89"/>
      <c r="D13" s="90"/>
      <c r="E13" s="90"/>
      <c r="F13" s="90"/>
      <c r="G13" s="91"/>
      <c r="H13" s="15"/>
      <c r="I13" s="15"/>
      <c r="J13" s="15"/>
      <c r="K13" s="15"/>
      <c r="L13" s="15"/>
      <c r="M13" s="15"/>
      <c r="N13" s="3"/>
    </row>
    <row r="14" spans="1:21" customFormat="1" ht="14.1" customHeight="1" thickBot="1">
      <c r="A14" s="19"/>
      <c r="B14" s="19"/>
      <c r="C14" s="19"/>
      <c r="D14" s="19"/>
      <c r="E14" s="19"/>
      <c r="F14" s="19"/>
      <c r="G14" s="19"/>
      <c r="H14" s="15"/>
      <c r="I14" s="15"/>
      <c r="J14" s="15"/>
      <c r="K14" s="15"/>
      <c r="L14" s="15"/>
      <c r="M14" s="15"/>
      <c r="N14" s="3"/>
    </row>
    <row r="15" spans="1:21" customFormat="1" ht="14.1" customHeight="1">
      <c r="A15" s="20" t="s">
        <v>8</v>
      </c>
      <c r="B15" s="21" t="s">
        <v>9</v>
      </c>
      <c r="C15" s="22" t="s">
        <v>36</v>
      </c>
      <c r="D15" s="19"/>
      <c r="E15" s="19"/>
      <c r="F15" s="19"/>
      <c r="G15" s="19"/>
      <c r="H15" s="15"/>
      <c r="I15" s="15"/>
      <c r="J15" s="15"/>
      <c r="K15" s="15"/>
      <c r="L15" s="15"/>
      <c r="M15" s="15"/>
      <c r="N15" s="3"/>
    </row>
    <row r="16" spans="1:21" customFormat="1" ht="14.1" customHeight="1" thickBot="1">
      <c r="A16" s="23" t="s">
        <v>10</v>
      </c>
      <c r="B16" s="24" t="s">
        <v>9</v>
      </c>
      <c r="C16" s="25" t="s">
        <v>36</v>
      </c>
      <c r="D16" s="19"/>
      <c r="E16" s="19"/>
      <c r="F16" s="19"/>
      <c r="G16" s="19"/>
      <c r="H16" s="15"/>
      <c r="I16" s="15"/>
      <c r="J16" s="15"/>
      <c r="K16" s="15"/>
      <c r="L16" s="15"/>
      <c r="M16" s="15"/>
      <c r="N16" s="3"/>
    </row>
    <row r="17" spans="1:14" s="3" customFormat="1" ht="17.25" customHeight="1">
      <c r="A17" s="26"/>
      <c r="B17" s="16"/>
      <c r="C17" s="11"/>
      <c r="D17" s="11"/>
      <c r="E17" s="16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3" customFormat="1" ht="17.25" customHeight="1" thickBot="1">
      <c r="A18" s="19"/>
      <c r="B18" s="15"/>
      <c r="C18" s="27"/>
      <c r="D18" s="15"/>
      <c r="F18" s="16"/>
      <c r="G18" s="11"/>
      <c r="H18" s="11"/>
      <c r="I18" s="11"/>
      <c r="J18" s="11"/>
      <c r="K18" s="28"/>
      <c r="L18" s="28"/>
      <c r="M18" s="28"/>
      <c r="N18" s="28"/>
    </row>
    <row r="19" spans="1:14" s="3" customFormat="1" ht="33" customHeight="1" thickBot="1">
      <c r="A19" s="119" t="s">
        <v>11</v>
      </c>
      <c r="B19" s="120"/>
      <c r="C19" s="120"/>
      <c r="D19" s="120"/>
      <c r="E19" s="120"/>
      <c r="F19" s="120"/>
      <c r="G19" s="120"/>
      <c r="H19" s="120"/>
      <c r="I19" s="120"/>
      <c r="J19" s="121"/>
      <c r="K19" s="119" t="s">
        <v>95</v>
      </c>
      <c r="L19" s="120"/>
      <c r="M19" s="120"/>
      <c r="N19" s="121"/>
    </row>
    <row r="20" spans="1:14" ht="33" customHeight="1" thickBot="1">
      <c r="A20" s="122" t="s">
        <v>12</v>
      </c>
      <c r="B20" s="124" t="s">
        <v>13</v>
      </c>
      <c r="C20" s="126" t="s">
        <v>14</v>
      </c>
      <c r="D20" s="29"/>
      <c r="E20" s="128" t="s">
        <v>15</v>
      </c>
      <c r="F20" s="124" t="s">
        <v>16</v>
      </c>
      <c r="G20" s="130" t="s">
        <v>17</v>
      </c>
      <c r="H20" s="131"/>
      <c r="I20" s="131"/>
      <c r="J20" s="132"/>
      <c r="K20" s="133" t="s">
        <v>96</v>
      </c>
      <c r="L20" s="134"/>
      <c r="M20" s="135"/>
      <c r="N20" s="136"/>
    </row>
    <row r="21" spans="1:14" ht="45.75" thickBot="1">
      <c r="A21" s="123"/>
      <c r="B21" s="125"/>
      <c r="C21" s="127"/>
      <c r="D21" s="30" t="s">
        <v>18</v>
      </c>
      <c r="E21" s="129"/>
      <c r="F21" s="125"/>
      <c r="G21" s="31" t="s">
        <v>19</v>
      </c>
      <c r="H21" s="31" t="s">
        <v>20</v>
      </c>
      <c r="I21" s="31" t="s">
        <v>21</v>
      </c>
      <c r="J21" s="32" t="s">
        <v>22</v>
      </c>
      <c r="K21" s="33" t="s">
        <v>23</v>
      </c>
      <c r="L21" s="34" t="s">
        <v>24</v>
      </c>
      <c r="M21" s="42" t="s">
        <v>25</v>
      </c>
      <c r="N21" s="43" t="s">
        <v>26</v>
      </c>
    </row>
    <row r="22" spans="1:14" ht="33" customHeight="1">
      <c r="A22" s="73" t="s">
        <v>94</v>
      </c>
      <c r="B22" s="74" t="s">
        <v>43</v>
      </c>
      <c r="C22" s="75"/>
      <c r="D22" s="75">
        <v>0</v>
      </c>
      <c r="E22" s="76">
        <v>7.5</v>
      </c>
      <c r="F22" s="76">
        <v>15</v>
      </c>
      <c r="G22" s="76">
        <v>40</v>
      </c>
      <c r="H22" s="76">
        <v>23</v>
      </c>
      <c r="I22" s="76">
        <v>21.5</v>
      </c>
      <c r="J22" s="77"/>
      <c r="K22" s="78"/>
      <c r="L22" s="79"/>
      <c r="M22" s="79"/>
      <c r="N22" s="79"/>
    </row>
    <row r="23" spans="1:14" ht="25.5">
      <c r="A23" s="38"/>
      <c r="B23" s="39"/>
      <c r="C23" s="45" t="s">
        <v>44</v>
      </c>
      <c r="D23" s="36">
        <v>0</v>
      </c>
      <c r="E23" s="36"/>
      <c r="F23" s="46">
        <v>7</v>
      </c>
      <c r="G23" s="46">
        <v>28</v>
      </c>
      <c r="H23" s="46">
        <v>12</v>
      </c>
      <c r="I23" s="46">
        <v>5.5</v>
      </c>
      <c r="J23" s="37"/>
      <c r="K23" s="66"/>
      <c r="L23" s="67"/>
      <c r="M23" s="67"/>
      <c r="N23" s="67"/>
    </row>
    <row r="24" spans="1:14" ht="24">
      <c r="A24" s="38"/>
      <c r="B24" s="39"/>
      <c r="C24" s="47" t="s">
        <v>45</v>
      </c>
      <c r="D24" s="36"/>
      <c r="E24" s="36"/>
      <c r="F24" s="36">
        <v>3</v>
      </c>
      <c r="G24" s="36">
        <v>16</v>
      </c>
      <c r="H24" s="36">
        <v>10</v>
      </c>
      <c r="I24" s="36">
        <v>0</v>
      </c>
      <c r="J24" s="37"/>
      <c r="K24" s="66" t="s">
        <v>97</v>
      </c>
      <c r="L24" s="67">
        <v>1</v>
      </c>
      <c r="M24" s="67">
        <v>5</v>
      </c>
      <c r="N24" s="67" t="s">
        <v>98</v>
      </c>
    </row>
    <row r="25" spans="1:14" ht="24">
      <c r="A25" s="38"/>
      <c r="B25" s="39"/>
      <c r="C25" s="47" t="s">
        <v>46</v>
      </c>
      <c r="D25" s="36"/>
      <c r="E25" s="36"/>
      <c r="F25" s="36">
        <v>2</v>
      </c>
      <c r="G25" s="36">
        <v>0</v>
      </c>
      <c r="H25" s="36">
        <v>0</v>
      </c>
      <c r="I25" s="36">
        <v>5.5</v>
      </c>
      <c r="J25" s="37"/>
      <c r="K25" s="66" t="s">
        <v>97</v>
      </c>
      <c r="L25" s="67">
        <v>1</v>
      </c>
      <c r="M25" s="67">
        <v>5</v>
      </c>
      <c r="N25" s="67" t="s">
        <v>98</v>
      </c>
    </row>
    <row r="26" spans="1:14" ht="24">
      <c r="A26" s="38"/>
      <c r="B26" s="39"/>
      <c r="C26" s="47" t="s">
        <v>47</v>
      </c>
      <c r="D26" s="36"/>
      <c r="E26" s="36"/>
      <c r="F26" s="36">
        <v>2</v>
      </c>
      <c r="G26" s="36">
        <v>12</v>
      </c>
      <c r="H26" s="36">
        <v>2</v>
      </c>
      <c r="I26" s="36">
        <v>0</v>
      </c>
      <c r="J26" s="37"/>
      <c r="K26" s="66" t="s">
        <v>97</v>
      </c>
      <c r="L26" s="67">
        <v>1</v>
      </c>
      <c r="M26" s="67">
        <v>5</v>
      </c>
      <c r="N26" s="67" t="s">
        <v>98</v>
      </c>
    </row>
    <row r="27" spans="1:14" ht="33" customHeight="1">
      <c r="A27" s="38"/>
      <c r="B27" s="39"/>
      <c r="C27" s="48" t="s">
        <v>48</v>
      </c>
      <c r="D27" s="36"/>
      <c r="E27" s="36"/>
      <c r="F27" s="36">
        <v>4</v>
      </c>
      <c r="G27" s="36">
        <v>10</v>
      </c>
      <c r="H27" s="36">
        <v>3</v>
      </c>
      <c r="I27" s="36">
        <v>4</v>
      </c>
      <c r="J27" s="37"/>
      <c r="K27" s="66"/>
      <c r="L27" s="67"/>
      <c r="M27" s="67"/>
      <c r="N27" s="67"/>
    </row>
    <row r="28" spans="1:14" ht="33" customHeight="1">
      <c r="A28" s="38"/>
      <c r="B28" s="39"/>
      <c r="C28" s="50" t="s">
        <v>49</v>
      </c>
      <c r="D28" s="36"/>
      <c r="E28" s="36"/>
      <c r="F28" s="36">
        <v>2</v>
      </c>
      <c r="G28" s="36">
        <v>10</v>
      </c>
      <c r="H28" s="36">
        <v>3</v>
      </c>
      <c r="I28" s="36">
        <v>0</v>
      </c>
      <c r="J28" s="37"/>
      <c r="K28" s="66" t="s">
        <v>97</v>
      </c>
      <c r="L28" s="67">
        <v>1</v>
      </c>
      <c r="M28" s="67">
        <v>5</v>
      </c>
      <c r="N28" s="67" t="s">
        <v>98</v>
      </c>
    </row>
    <row r="29" spans="1:14" ht="24">
      <c r="A29" s="38"/>
      <c r="B29" s="39"/>
      <c r="C29" s="47" t="s">
        <v>50</v>
      </c>
      <c r="D29" s="36"/>
      <c r="E29" s="36"/>
      <c r="F29" s="36">
        <v>2</v>
      </c>
      <c r="G29" s="36">
        <v>0</v>
      </c>
      <c r="H29" s="36">
        <v>0</v>
      </c>
      <c r="I29" s="36">
        <v>4</v>
      </c>
      <c r="J29" s="37"/>
      <c r="K29" s="66" t="s">
        <v>97</v>
      </c>
      <c r="L29" s="67">
        <v>1</v>
      </c>
      <c r="M29" s="67">
        <v>5</v>
      </c>
      <c r="N29" s="67" t="s">
        <v>98</v>
      </c>
    </row>
    <row r="30" spans="1:14" ht="33" customHeight="1">
      <c r="A30" s="38"/>
      <c r="B30" s="39"/>
      <c r="C30" s="48" t="s">
        <v>51</v>
      </c>
      <c r="D30" s="36"/>
      <c r="E30" s="36"/>
      <c r="F30" s="36">
        <v>4</v>
      </c>
      <c r="G30" s="36">
        <v>2</v>
      </c>
      <c r="H30" s="36">
        <v>8</v>
      </c>
      <c r="I30" s="36">
        <v>12</v>
      </c>
      <c r="J30" s="37"/>
      <c r="K30" s="38"/>
      <c r="L30" s="37"/>
      <c r="M30" s="37"/>
      <c r="N30" s="37"/>
    </row>
    <row r="31" spans="1:14" ht="25.5">
      <c r="A31" s="38"/>
      <c r="B31" s="39"/>
      <c r="C31" s="50" t="s">
        <v>52</v>
      </c>
      <c r="D31" s="36"/>
      <c r="E31" s="36"/>
      <c r="F31" s="36">
        <v>1</v>
      </c>
      <c r="G31" s="36">
        <v>2</v>
      </c>
      <c r="H31" s="36">
        <v>6</v>
      </c>
      <c r="I31" s="36">
        <v>0</v>
      </c>
      <c r="J31" s="37"/>
      <c r="K31" s="66" t="s">
        <v>97</v>
      </c>
      <c r="L31" s="67">
        <v>1</v>
      </c>
      <c r="M31" s="67">
        <v>5</v>
      </c>
      <c r="N31" s="67" t="s">
        <v>98</v>
      </c>
    </row>
    <row r="32" spans="1:14" ht="24">
      <c r="A32" s="38"/>
      <c r="B32" s="39"/>
      <c r="C32" s="50" t="s">
        <v>53</v>
      </c>
      <c r="D32" s="36"/>
      <c r="E32" s="36"/>
      <c r="F32" s="36">
        <v>3</v>
      </c>
      <c r="G32" s="36">
        <v>0</v>
      </c>
      <c r="H32" s="36">
        <v>2</v>
      </c>
      <c r="I32" s="36">
        <v>12</v>
      </c>
      <c r="J32" s="37"/>
      <c r="K32" s="66" t="s">
        <v>97</v>
      </c>
      <c r="L32" s="67">
        <v>1</v>
      </c>
      <c r="M32" s="67">
        <v>5</v>
      </c>
      <c r="N32" s="67" t="s">
        <v>98</v>
      </c>
    </row>
    <row r="33" spans="1:14" ht="33" customHeight="1">
      <c r="A33" s="38"/>
      <c r="B33" s="44" t="s">
        <v>54</v>
      </c>
      <c r="C33" s="49"/>
      <c r="D33" s="36">
        <v>0</v>
      </c>
      <c r="E33" s="36">
        <v>7.5</v>
      </c>
      <c r="F33" s="36">
        <v>15</v>
      </c>
      <c r="G33" s="36">
        <v>36</v>
      </c>
      <c r="H33" s="36">
        <v>24</v>
      </c>
      <c r="I33" s="36">
        <v>24</v>
      </c>
      <c r="J33" s="37"/>
      <c r="K33" s="38"/>
      <c r="L33" s="37"/>
      <c r="M33" s="37"/>
      <c r="N33" s="37"/>
    </row>
    <row r="34" spans="1:14">
      <c r="A34" s="38"/>
      <c r="B34" s="39"/>
      <c r="C34" s="48" t="s">
        <v>55</v>
      </c>
      <c r="D34" s="36"/>
      <c r="E34" s="36"/>
      <c r="F34" s="36">
        <v>5.5</v>
      </c>
      <c r="G34" s="36">
        <v>20</v>
      </c>
      <c r="H34" s="36">
        <v>9</v>
      </c>
      <c r="I34" s="36">
        <v>8</v>
      </c>
      <c r="J34" s="37"/>
      <c r="K34" s="38"/>
      <c r="L34" s="37"/>
      <c r="M34" s="37"/>
      <c r="N34" s="37"/>
    </row>
    <row r="35" spans="1:14" ht="24">
      <c r="A35" s="38"/>
      <c r="B35" s="39"/>
      <c r="C35" s="50" t="s">
        <v>56</v>
      </c>
      <c r="D35" s="36"/>
      <c r="E35" s="36"/>
      <c r="F35" s="36">
        <v>3</v>
      </c>
      <c r="G35" s="36">
        <v>7</v>
      </c>
      <c r="H35" s="36">
        <v>8</v>
      </c>
      <c r="I35" s="36">
        <v>8</v>
      </c>
      <c r="J35" s="37"/>
      <c r="K35" s="66" t="s">
        <v>97</v>
      </c>
      <c r="L35" s="67">
        <v>1</v>
      </c>
      <c r="M35" s="67">
        <v>5</v>
      </c>
      <c r="N35" s="67" t="s">
        <v>98</v>
      </c>
    </row>
    <row r="36" spans="1:14" ht="24">
      <c r="A36" s="38"/>
      <c r="B36" s="39"/>
      <c r="C36" s="50" t="s">
        <v>57</v>
      </c>
      <c r="D36" s="36"/>
      <c r="E36" s="36"/>
      <c r="F36" s="36">
        <v>2.5</v>
      </c>
      <c r="G36" s="36">
        <v>13</v>
      </c>
      <c r="H36" s="36">
        <v>1</v>
      </c>
      <c r="I36" s="36">
        <v>0</v>
      </c>
      <c r="J36" s="37"/>
      <c r="K36" s="66" t="s">
        <v>97</v>
      </c>
      <c r="L36" s="67">
        <v>1</v>
      </c>
      <c r="M36" s="67">
        <v>5</v>
      </c>
      <c r="N36" s="67" t="s">
        <v>98</v>
      </c>
    </row>
    <row r="37" spans="1:14" ht="25.5">
      <c r="A37" s="38"/>
      <c r="B37" s="39"/>
      <c r="C37" s="48" t="s">
        <v>58</v>
      </c>
      <c r="D37" s="36"/>
      <c r="E37" s="36"/>
      <c r="F37" s="36">
        <v>5.5</v>
      </c>
      <c r="G37" s="36">
        <v>12</v>
      </c>
      <c r="H37" s="36">
        <v>6</v>
      </c>
      <c r="I37" s="36">
        <v>8</v>
      </c>
      <c r="J37" s="37"/>
      <c r="K37" s="38"/>
      <c r="L37" s="37"/>
      <c r="M37" s="37"/>
      <c r="N37" s="37"/>
    </row>
    <row r="38" spans="1:14" ht="24">
      <c r="A38" s="35" t="s">
        <v>29</v>
      </c>
      <c r="B38" s="39"/>
      <c r="C38" s="50" t="s">
        <v>59</v>
      </c>
      <c r="D38" s="36"/>
      <c r="E38" s="36"/>
      <c r="F38" s="36">
        <v>1.5</v>
      </c>
      <c r="G38" s="36">
        <v>4</v>
      </c>
      <c r="H38" s="36">
        <v>0</v>
      </c>
      <c r="I38" s="36">
        <v>0</v>
      </c>
      <c r="J38" s="37"/>
      <c r="K38" s="66" t="s">
        <v>97</v>
      </c>
      <c r="L38" s="67">
        <v>1</v>
      </c>
      <c r="M38" s="67">
        <v>5</v>
      </c>
      <c r="N38" s="67" t="s">
        <v>98</v>
      </c>
    </row>
    <row r="39" spans="1:14" ht="24">
      <c r="A39" s="38"/>
      <c r="B39" s="36"/>
      <c r="C39" s="50" t="s">
        <v>60</v>
      </c>
      <c r="D39" s="36"/>
      <c r="E39" s="36"/>
      <c r="F39" s="36">
        <v>2</v>
      </c>
      <c r="G39" s="36">
        <v>8</v>
      </c>
      <c r="H39" s="36">
        <v>6</v>
      </c>
      <c r="I39" s="36">
        <v>0</v>
      </c>
      <c r="J39" s="37"/>
      <c r="K39" s="66" t="s">
        <v>97</v>
      </c>
      <c r="L39" s="67">
        <v>1</v>
      </c>
      <c r="M39" s="67">
        <v>5</v>
      </c>
      <c r="N39" s="67" t="s">
        <v>98</v>
      </c>
    </row>
    <row r="40" spans="1:14" ht="25.5">
      <c r="A40" s="38"/>
      <c r="B40" s="36"/>
      <c r="C40" s="50" t="s">
        <v>61</v>
      </c>
      <c r="D40" s="36"/>
      <c r="E40" s="36"/>
      <c r="F40" s="36">
        <v>2</v>
      </c>
      <c r="G40" s="36">
        <v>0</v>
      </c>
      <c r="H40" s="36">
        <v>0</v>
      </c>
      <c r="I40" s="36">
        <v>8</v>
      </c>
      <c r="J40" s="37"/>
      <c r="K40" s="66" t="s">
        <v>97</v>
      </c>
      <c r="L40" s="67">
        <v>1</v>
      </c>
      <c r="M40" s="67">
        <v>5</v>
      </c>
      <c r="N40" s="67" t="s">
        <v>98</v>
      </c>
    </row>
    <row r="41" spans="1:14" ht="25.5">
      <c r="A41" s="38"/>
      <c r="B41" s="36"/>
      <c r="C41" s="48" t="s">
        <v>62</v>
      </c>
      <c r="D41" s="36"/>
      <c r="E41" s="36"/>
      <c r="F41" s="36">
        <v>4</v>
      </c>
      <c r="G41" s="36">
        <v>4</v>
      </c>
      <c r="H41" s="36">
        <v>9</v>
      </c>
      <c r="I41" s="36">
        <v>8</v>
      </c>
      <c r="J41" s="37"/>
      <c r="K41" s="38"/>
      <c r="L41" s="37"/>
      <c r="M41" s="37"/>
      <c r="N41" s="37"/>
    </row>
    <row r="42" spans="1:14" ht="25.5">
      <c r="A42" s="38"/>
      <c r="B42" s="36"/>
      <c r="C42" s="50" t="s">
        <v>63</v>
      </c>
      <c r="D42" s="36"/>
      <c r="E42" s="36"/>
      <c r="F42" s="36">
        <v>1</v>
      </c>
      <c r="G42" s="36">
        <v>4</v>
      </c>
      <c r="H42" s="36">
        <v>9</v>
      </c>
      <c r="I42" s="36">
        <v>0</v>
      </c>
      <c r="J42" s="37"/>
      <c r="K42" s="66" t="s">
        <v>97</v>
      </c>
      <c r="L42" s="67">
        <v>1</v>
      </c>
      <c r="M42" s="67">
        <v>5</v>
      </c>
      <c r="N42" s="67" t="s">
        <v>98</v>
      </c>
    </row>
    <row r="43" spans="1:14" ht="26.25" thickBot="1">
      <c r="A43" s="38"/>
      <c r="B43" s="36"/>
      <c r="C43" s="50" t="s">
        <v>64</v>
      </c>
      <c r="D43" s="40"/>
      <c r="E43" s="40"/>
      <c r="F43" s="40">
        <v>3</v>
      </c>
      <c r="G43" s="40">
        <v>0</v>
      </c>
      <c r="H43" s="40">
        <v>0</v>
      </c>
      <c r="I43" s="40">
        <v>8</v>
      </c>
      <c r="J43" s="37"/>
      <c r="K43" s="66" t="s">
        <v>97</v>
      </c>
      <c r="L43" s="67">
        <v>1</v>
      </c>
      <c r="M43" s="67">
        <v>5</v>
      </c>
      <c r="N43" s="67" t="s">
        <v>98</v>
      </c>
    </row>
    <row r="44" spans="1:14" ht="43.5" customHeight="1">
      <c r="A44" s="38"/>
      <c r="B44" s="44" t="s">
        <v>65</v>
      </c>
      <c r="C44" s="53"/>
      <c r="D44" s="53"/>
      <c r="E44" s="54">
        <v>15</v>
      </c>
      <c r="F44" s="54">
        <v>27</v>
      </c>
      <c r="G44" s="54">
        <v>48</v>
      </c>
      <c r="H44" s="55">
        <v>61.5</v>
      </c>
      <c r="I44" s="55">
        <v>29</v>
      </c>
      <c r="J44" s="37"/>
      <c r="K44" s="38"/>
      <c r="L44" s="37"/>
      <c r="M44" s="37"/>
      <c r="N44" s="37"/>
    </row>
    <row r="45" spans="1:14" ht="38.25">
      <c r="A45" s="38"/>
      <c r="B45" s="36"/>
      <c r="C45" s="48" t="s">
        <v>66</v>
      </c>
      <c r="D45" s="51"/>
      <c r="E45" s="51"/>
      <c r="F45" s="59">
        <f>SUM(F46:F50)</f>
        <v>10</v>
      </c>
      <c r="G45" s="59">
        <f t="shared" ref="G45:I45" si="0">SUM(G46:G50)</f>
        <v>19</v>
      </c>
      <c r="H45" s="59">
        <f>SUM(H46:H50)</f>
        <v>19</v>
      </c>
      <c r="I45" s="59">
        <f t="shared" si="0"/>
        <v>17</v>
      </c>
      <c r="J45" s="37"/>
      <c r="K45" s="38"/>
      <c r="L45" s="37"/>
      <c r="M45" s="37"/>
      <c r="N45" s="37"/>
    </row>
    <row r="46" spans="1:14" ht="25.5">
      <c r="A46" s="38"/>
      <c r="B46" s="36"/>
      <c r="C46" s="50" t="s">
        <v>67</v>
      </c>
      <c r="D46" s="51"/>
      <c r="E46" s="51"/>
      <c r="F46" s="60">
        <v>3</v>
      </c>
      <c r="G46" s="60">
        <v>10</v>
      </c>
      <c r="H46" s="60">
        <v>5</v>
      </c>
      <c r="I46" s="60">
        <v>0</v>
      </c>
      <c r="J46" s="37"/>
      <c r="K46" s="66" t="s">
        <v>97</v>
      </c>
      <c r="L46" s="67">
        <v>1</v>
      </c>
      <c r="M46" s="67">
        <v>5</v>
      </c>
      <c r="N46" s="67" t="s">
        <v>98</v>
      </c>
    </row>
    <row r="47" spans="1:14" ht="24">
      <c r="A47" s="38"/>
      <c r="B47" s="36"/>
      <c r="C47" s="50" t="s">
        <v>68</v>
      </c>
      <c r="D47" s="51"/>
      <c r="E47" s="51"/>
      <c r="F47" s="60">
        <v>2</v>
      </c>
      <c r="G47" s="60">
        <v>7</v>
      </c>
      <c r="H47" s="60">
        <v>10</v>
      </c>
      <c r="I47" s="60">
        <v>0</v>
      </c>
      <c r="J47" s="37"/>
      <c r="K47" s="66" t="s">
        <v>97</v>
      </c>
      <c r="L47" s="67">
        <v>1</v>
      </c>
      <c r="M47" s="67">
        <v>5</v>
      </c>
      <c r="N47" s="67" t="s">
        <v>98</v>
      </c>
    </row>
    <row r="48" spans="1:14" ht="25.5">
      <c r="A48" s="38"/>
      <c r="B48" s="36"/>
      <c r="C48" s="50" t="s">
        <v>69</v>
      </c>
      <c r="D48" s="51"/>
      <c r="E48" s="51"/>
      <c r="F48" s="60">
        <v>2</v>
      </c>
      <c r="G48" s="60">
        <v>2</v>
      </c>
      <c r="H48" s="60">
        <v>4</v>
      </c>
      <c r="I48" s="60">
        <v>8</v>
      </c>
      <c r="J48" s="37"/>
      <c r="K48" s="66" t="s">
        <v>97</v>
      </c>
      <c r="L48" s="67">
        <v>1</v>
      </c>
      <c r="M48" s="67">
        <v>5</v>
      </c>
      <c r="N48" s="67" t="s">
        <v>98</v>
      </c>
    </row>
    <row r="49" spans="1:14" ht="25.5">
      <c r="A49" s="38"/>
      <c r="B49" s="36"/>
      <c r="C49" s="50" t="s">
        <v>70</v>
      </c>
      <c r="D49" s="51"/>
      <c r="E49" s="51"/>
      <c r="F49" s="60">
        <v>1.5</v>
      </c>
      <c r="G49" s="60">
        <v>0</v>
      </c>
      <c r="H49" s="60">
        <v>0</v>
      </c>
      <c r="I49" s="60">
        <v>5</v>
      </c>
      <c r="J49" s="37"/>
      <c r="K49" s="66" t="s">
        <v>97</v>
      </c>
      <c r="L49" s="67">
        <v>1</v>
      </c>
      <c r="M49" s="67">
        <v>5</v>
      </c>
      <c r="N49" s="67" t="s">
        <v>98</v>
      </c>
    </row>
    <row r="50" spans="1:14" ht="25.5">
      <c r="A50" s="38"/>
      <c r="B50" s="36"/>
      <c r="C50" s="50" t="s">
        <v>71</v>
      </c>
      <c r="D50" s="51"/>
      <c r="E50" s="51"/>
      <c r="F50" s="60">
        <v>1.5</v>
      </c>
      <c r="G50" s="60">
        <v>0</v>
      </c>
      <c r="H50" s="60">
        <v>0</v>
      </c>
      <c r="I50" s="60">
        <v>4</v>
      </c>
      <c r="J50" s="37"/>
      <c r="K50" s="66" t="s">
        <v>97</v>
      </c>
      <c r="L50" s="67">
        <v>1</v>
      </c>
      <c r="M50" s="67">
        <v>5</v>
      </c>
      <c r="N50" s="67" t="s">
        <v>98</v>
      </c>
    </row>
    <row r="51" spans="1:14" ht="25.5">
      <c r="A51" s="38"/>
      <c r="B51" s="36"/>
      <c r="C51" s="48" t="s">
        <v>72</v>
      </c>
      <c r="D51" s="51"/>
      <c r="E51" s="51"/>
      <c r="F51" s="59">
        <f>(F52+F53)</f>
        <v>6</v>
      </c>
      <c r="G51" s="59">
        <f t="shared" ref="G51:I51" si="1">(G52+G53)</f>
        <v>5</v>
      </c>
      <c r="H51" s="59">
        <f t="shared" si="1"/>
        <v>16</v>
      </c>
      <c r="I51" s="59">
        <f t="shared" si="1"/>
        <v>4</v>
      </c>
      <c r="J51" s="37"/>
      <c r="K51" s="38"/>
      <c r="L51" s="37"/>
      <c r="M51" s="37"/>
      <c r="N51" s="37"/>
    </row>
    <row r="52" spans="1:14" ht="24">
      <c r="A52" s="38"/>
      <c r="B52" s="36"/>
      <c r="C52" s="47" t="s">
        <v>73</v>
      </c>
      <c r="D52" s="51"/>
      <c r="E52" s="51"/>
      <c r="F52" s="60">
        <v>3</v>
      </c>
      <c r="G52" s="60">
        <v>5</v>
      </c>
      <c r="H52" s="60">
        <v>16</v>
      </c>
      <c r="I52" s="60">
        <v>0</v>
      </c>
      <c r="J52" s="37"/>
      <c r="K52" s="66" t="s">
        <v>97</v>
      </c>
      <c r="L52" s="67">
        <v>1</v>
      </c>
      <c r="M52" s="67">
        <v>5</v>
      </c>
      <c r="N52" s="67" t="s">
        <v>98</v>
      </c>
    </row>
    <row r="53" spans="1:14" ht="25.5">
      <c r="A53" s="38"/>
      <c r="B53" s="36"/>
      <c r="C53" s="47" t="s">
        <v>74</v>
      </c>
      <c r="D53" s="51"/>
      <c r="E53" s="51"/>
      <c r="F53" s="60">
        <v>3</v>
      </c>
      <c r="G53" s="60">
        <v>0</v>
      </c>
      <c r="H53" s="60">
        <v>0</v>
      </c>
      <c r="I53" s="60">
        <v>4</v>
      </c>
      <c r="J53" s="37"/>
      <c r="K53" s="66" t="s">
        <v>97</v>
      </c>
      <c r="L53" s="67">
        <v>1</v>
      </c>
      <c r="M53" s="67">
        <v>5</v>
      </c>
      <c r="N53" s="67" t="s">
        <v>98</v>
      </c>
    </row>
    <row r="54" spans="1:14">
      <c r="A54" s="38"/>
      <c r="B54" s="36"/>
      <c r="C54" s="45" t="s">
        <v>75</v>
      </c>
      <c r="D54" s="51"/>
      <c r="E54" s="51"/>
      <c r="F54" s="59">
        <f>SUM(F55:F58)</f>
        <v>11</v>
      </c>
      <c r="G54" s="59">
        <f t="shared" ref="G54:I54" si="2">SUM(G55:G58)</f>
        <v>24</v>
      </c>
      <c r="H54" s="59">
        <f t="shared" si="2"/>
        <v>26.5</v>
      </c>
      <c r="I54" s="59">
        <f t="shared" si="2"/>
        <v>8</v>
      </c>
      <c r="J54" s="37"/>
      <c r="K54" s="38"/>
      <c r="L54" s="37"/>
      <c r="M54" s="37"/>
      <c r="N54" s="37"/>
    </row>
    <row r="55" spans="1:14" ht="25.5">
      <c r="A55" s="38"/>
      <c r="B55" s="36"/>
      <c r="C55" s="47" t="s">
        <v>76</v>
      </c>
      <c r="D55" s="51"/>
      <c r="E55" s="51"/>
      <c r="F55" s="60">
        <v>2</v>
      </c>
      <c r="G55" s="60">
        <v>0</v>
      </c>
      <c r="H55" s="60">
        <v>7</v>
      </c>
      <c r="I55" s="60">
        <v>0</v>
      </c>
      <c r="J55" s="37"/>
      <c r="K55" s="66" t="s">
        <v>97</v>
      </c>
      <c r="L55" s="67">
        <v>1</v>
      </c>
      <c r="M55" s="67">
        <v>5</v>
      </c>
      <c r="N55" s="67" t="s">
        <v>98</v>
      </c>
    </row>
    <row r="56" spans="1:14" ht="24">
      <c r="A56" s="38"/>
      <c r="B56" s="36"/>
      <c r="C56" s="47" t="s">
        <v>77</v>
      </c>
      <c r="D56" s="51"/>
      <c r="E56" s="51"/>
      <c r="F56" s="60">
        <v>4</v>
      </c>
      <c r="G56" s="60">
        <v>12</v>
      </c>
      <c r="H56" s="60">
        <v>8.5</v>
      </c>
      <c r="I56" s="60">
        <v>0</v>
      </c>
      <c r="J56" s="37"/>
      <c r="K56" s="66" t="s">
        <v>97</v>
      </c>
      <c r="L56" s="67">
        <v>1</v>
      </c>
      <c r="M56" s="67">
        <v>5</v>
      </c>
      <c r="N56" s="67" t="s">
        <v>98</v>
      </c>
    </row>
    <row r="57" spans="1:14" ht="24">
      <c r="A57" s="38"/>
      <c r="B57" s="36"/>
      <c r="C57" s="47" t="s">
        <v>78</v>
      </c>
      <c r="D57" s="51"/>
      <c r="E57" s="51"/>
      <c r="F57" s="60">
        <v>2</v>
      </c>
      <c r="G57" s="60">
        <v>12</v>
      </c>
      <c r="H57" s="60">
        <v>9</v>
      </c>
      <c r="I57" s="60">
        <v>0</v>
      </c>
      <c r="J57" s="37"/>
      <c r="K57" s="66" t="s">
        <v>97</v>
      </c>
      <c r="L57" s="67">
        <v>1</v>
      </c>
      <c r="M57" s="67">
        <v>5</v>
      </c>
      <c r="N57" s="67" t="s">
        <v>98</v>
      </c>
    </row>
    <row r="58" spans="1:14" ht="24">
      <c r="A58" s="38"/>
      <c r="B58" s="36"/>
      <c r="C58" s="47" t="s">
        <v>79</v>
      </c>
      <c r="D58" s="51"/>
      <c r="E58" s="51"/>
      <c r="F58" s="60">
        <v>3</v>
      </c>
      <c r="G58" s="60">
        <v>0</v>
      </c>
      <c r="H58" s="60">
        <v>2</v>
      </c>
      <c r="I58" s="61">
        <v>8</v>
      </c>
      <c r="J58" s="37"/>
      <c r="K58" s="66" t="s">
        <v>97</v>
      </c>
      <c r="L58" s="67">
        <v>1</v>
      </c>
      <c r="M58" s="67">
        <v>5</v>
      </c>
      <c r="N58" s="67" t="s">
        <v>98</v>
      </c>
    </row>
    <row r="59" spans="1:14" ht="33" customHeight="1">
      <c r="A59" s="38" t="s">
        <v>80</v>
      </c>
      <c r="B59" s="44" t="s">
        <v>81</v>
      </c>
      <c r="C59" s="52"/>
      <c r="D59" s="51"/>
      <c r="E59" s="56">
        <v>6</v>
      </c>
      <c r="F59" s="62">
        <v>13</v>
      </c>
      <c r="G59" s="63">
        <f>SUM(G60:G67)</f>
        <v>0</v>
      </c>
      <c r="H59" s="63">
        <f>SUM(H60,H66,H67)</f>
        <v>78</v>
      </c>
      <c r="I59" s="63">
        <f t="shared" ref="I59" si="3">SUM(I60:I67)</f>
        <v>20</v>
      </c>
      <c r="J59" s="37"/>
      <c r="K59" s="38"/>
      <c r="L59" s="37"/>
      <c r="M59" s="37"/>
      <c r="N59" s="37"/>
    </row>
    <row r="60" spans="1:14">
      <c r="A60" s="38"/>
      <c r="B60" s="36"/>
      <c r="C60" s="45" t="s">
        <v>82</v>
      </c>
      <c r="D60" s="51"/>
      <c r="E60" s="51"/>
      <c r="F60" s="64">
        <f>SUM(F61:F65)</f>
        <v>5</v>
      </c>
      <c r="G60" s="64">
        <f t="shared" ref="G60:I60" si="4">SUM(G61:G65)</f>
        <v>0</v>
      </c>
      <c r="H60" s="64">
        <f t="shared" si="4"/>
        <v>42</v>
      </c>
      <c r="I60" s="64">
        <f t="shared" si="4"/>
        <v>0</v>
      </c>
      <c r="J60" s="37"/>
      <c r="K60" s="38"/>
      <c r="L60" s="37"/>
      <c r="M60" s="37"/>
      <c r="N60" s="37"/>
    </row>
    <row r="61" spans="1:14" ht="24">
      <c r="A61" s="38"/>
      <c r="B61" s="36"/>
      <c r="C61" s="47" t="s">
        <v>83</v>
      </c>
      <c r="D61" s="51"/>
      <c r="E61" s="51"/>
      <c r="F61" s="65">
        <v>5</v>
      </c>
      <c r="G61" s="65">
        <v>0</v>
      </c>
      <c r="H61" s="65">
        <v>20</v>
      </c>
      <c r="I61" s="65">
        <v>0</v>
      </c>
      <c r="J61" s="37"/>
      <c r="K61" s="66" t="s">
        <v>97</v>
      </c>
      <c r="L61" s="67">
        <v>1</v>
      </c>
      <c r="M61" s="67">
        <v>5</v>
      </c>
      <c r="N61" s="67" t="s">
        <v>98</v>
      </c>
    </row>
    <row r="62" spans="1:14" ht="24">
      <c r="A62" s="38"/>
      <c r="B62" s="36"/>
      <c r="C62" s="47" t="s">
        <v>84</v>
      </c>
      <c r="D62" s="51"/>
      <c r="E62" s="51"/>
      <c r="F62" s="65">
        <v>0</v>
      </c>
      <c r="G62" s="65">
        <v>0</v>
      </c>
      <c r="H62" s="65">
        <v>13</v>
      </c>
      <c r="I62" s="65">
        <v>0</v>
      </c>
      <c r="J62" s="37"/>
      <c r="K62" s="66" t="s">
        <v>97</v>
      </c>
      <c r="L62" s="67">
        <v>1</v>
      </c>
      <c r="M62" s="67">
        <v>5</v>
      </c>
      <c r="N62" s="67" t="s">
        <v>98</v>
      </c>
    </row>
    <row r="63" spans="1:14" ht="24">
      <c r="A63" s="38"/>
      <c r="B63" s="36"/>
      <c r="C63" s="47" t="s">
        <v>85</v>
      </c>
      <c r="D63" s="51"/>
      <c r="E63" s="51"/>
      <c r="F63" s="65">
        <v>0</v>
      </c>
      <c r="G63" s="65">
        <v>0</v>
      </c>
      <c r="H63" s="65">
        <v>2</v>
      </c>
      <c r="I63" s="65">
        <v>0</v>
      </c>
      <c r="J63" s="37"/>
      <c r="K63" s="66" t="s">
        <v>97</v>
      </c>
      <c r="L63" s="67">
        <v>1</v>
      </c>
      <c r="M63" s="67">
        <v>5</v>
      </c>
      <c r="N63" s="67" t="s">
        <v>98</v>
      </c>
    </row>
    <row r="64" spans="1:14" ht="24">
      <c r="A64" s="38"/>
      <c r="B64" s="36"/>
      <c r="C64" s="47" t="s">
        <v>86</v>
      </c>
      <c r="D64" s="51"/>
      <c r="E64" s="51"/>
      <c r="F64" s="65">
        <v>0</v>
      </c>
      <c r="G64" s="65">
        <v>0</v>
      </c>
      <c r="H64" s="65">
        <v>4</v>
      </c>
      <c r="I64" s="65">
        <v>0</v>
      </c>
      <c r="J64" s="37"/>
      <c r="K64" s="66" t="s">
        <v>97</v>
      </c>
      <c r="L64" s="67">
        <v>1</v>
      </c>
      <c r="M64" s="67">
        <v>5</v>
      </c>
      <c r="N64" s="67" t="s">
        <v>98</v>
      </c>
    </row>
    <row r="65" spans="1:14" ht="24">
      <c r="A65" s="38"/>
      <c r="B65" s="36"/>
      <c r="C65" s="47" t="s">
        <v>87</v>
      </c>
      <c r="D65" s="51"/>
      <c r="E65" s="51"/>
      <c r="F65" s="65">
        <v>0</v>
      </c>
      <c r="G65" s="65">
        <v>0</v>
      </c>
      <c r="H65" s="65">
        <v>3</v>
      </c>
      <c r="I65" s="65">
        <v>0</v>
      </c>
      <c r="J65" s="37"/>
      <c r="K65" s="66" t="s">
        <v>97</v>
      </c>
      <c r="L65" s="67">
        <v>1</v>
      </c>
      <c r="M65" s="67">
        <v>5</v>
      </c>
      <c r="N65" s="67" t="s">
        <v>98</v>
      </c>
    </row>
    <row r="66" spans="1:14" ht="24">
      <c r="A66" s="38"/>
      <c r="B66" s="36"/>
      <c r="C66" s="45" t="s">
        <v>88</v>
      </c>
      <c r="D66" s="51"/>
      <c r="E66" s="51"/>
      <c r="F66" s="64">
        <v>3</v>
      </c>
      <c r="G66" s="64">
        <v>0</v>
      </c>
      <c r="H66" s="64">
        <v>18</v>
      </c>
      <c r="I66" s="64">
        <v>0</v>
      </c>
      <c r="J66" s="37"/>
      <c r="K66" s="66" t="s">
        <v>97</v>
      </c>
      <c r="L66" s="67">
        <v>1</v>
      </c>
      <c r="M66" s="67">
        <v>5</v>
      </c>
      <c r="N66" s="67" t="s">
        <v>98</v>
      </c>
    </row>
    <row r="67" spans="1:14">
      <c r="A67" s="38"/>
      <c r="B67" s="36"/>
      <c r="C67" s="45" t="s">
        <v>89</v>
      </c>
      <c r="D67" s="51"/>
      <c r="E67" s="51"/>
      <c r="F67" s="64">
        <f>F68+F69</f>
        <v>5</v>
      </c>
      <c r="G67" s="64">
        <f t="shared" ref="G67:I67" si="5">G68+G69</f>
        <v>0</v>
      </c>
      <c r="H67" s="64">
        <f t="shared" si="5"/>
        <v>18</v>
      </c>
      <c r="I67" s="64">
        <f t="shared" si="5"/>
        <v>20</v>
      </c>
      <c r="J67" s="37"/>
      <c r="K67" s="38"/>
      <c r="L67" s="37"/>
      <c r="M67" s="37"/>
      <c r="N67" s="37"/>
    </row>
    <row r="68" spans="1:14" ht="33" customHeight="1">
      <c r="A68" s="38"/>
      <c r="B68" s="36"/>
      <c r="C68" s="47" t="s">
        <v>90</v>
      </c>
      <c r="D68" s="51"/>
      <c r="E68" s="51"/>
      <c r="F68" s="65">
        <v>2.5</v>
      </c>
      <c r="G68" s="65">
        <v>0</v>
      </c>
      <c r="H68" s="65">
        <v>18</v>
      </c>
      <c r="I68" s="65">
        <v>0</v>
      </c>
      <c r="J68" s="37"/>
      <c r="K68" s="66" t="s">
        <v>97</v>
      </c>
      <c r="L68" s="67">
        <v>1</v>
      </c>
      <c r="M68" s="67">
        <v>5</v>
      </c>
      <c r="N68" s="67" t="s">
        <v>98</v>
      </c>
    </row>
    <row r="69" spans="1:14" ht="24">
      <c r="A69" s="38"/>
      <c r="B69" s="36"/>
      <c r="C69" s="50" t="s">
        <v>91</v>
      </c>
      <c r="D69" s="36"/>
      <c r="E69" s="36"/>
      <c r="F69" s="65">
        <v>2.5</v>
      </c>
      <c r="G69" s="65">
        <v>0</v>
      </c>
      <c r="H69" s="65">
        <v>0</v>
      </c>
      <c r="I69" s="65">
        <v>20</v>
      </c>
      <c r="J69" s="37"/>
      <c r="K69" s="66" t="s">
        <v>97</v>
      </c>
      <c r="L69" s="67">
        <v>1</v>
      </c>
      <c r="M69" s="67">
        <v>5</v>
      </c>
      <c r="N69" s="67" t="s">
        <v>98</v>
      </c>
    </row>
    <row r="70" spans="1:14">
      <c r="A70" s="38"/>
      <c r="B70" s="57" t="s">
        <v>92</v>
      </c>
      <c r="C70" s="52"/>
      <c r="D70" s="58"/>
      <c r="E70" s="58">
        <v>8</v>
      </c>
      <c r="F70" s="58">
        <v>20</v>
      </c>
      <c r="G70" s="36"/>
      <c r="H70" s="36"/>
      <c r="I70" s="36"/>
      <c r="J70" s="37"/>
      <c r="K70" s="68" t="s">
        <v>99</v>
      </c>
      <c r="L70" s="67">
        <v>1</v>
      </c>
      <c r="M70" s="67">
        <v>1</v>
      </c>
      <c r="N70" s="69" t="s">
        <v>100</v>
      </c>
    </row>
    <row r="71" spans="1:14" ht="15.75" thickBot="1">
      <c r="A71" s="80"/>
      <c r="B71" s="81" t="s">
        <v>93</v>
      </c>
      <c r="C71" s="82"/>
      <c r="D71" s="40"/>
      <c r="E71" s="83">
        <v>16</v>
      </c>
      <c r="F71" s="83">
        <v>10</v>
      </c>
      <c r="G71" s="40"/>
      <c r="H71" s="40"/>
      <c r="I71" s="40"/>
      <c r="J71" s="84"/>
      <c r="K71" s="70" t="s">
        <v>99</v>
      </c>
      <c r="L71" s="71">
        <v>1</v>
      </c>
      <c r="M71" s="71">
        <v>1</v>
      </c>
      <c r="N71" s="72" t="s">
        <v>100</v>
      </c>
    </row>
    <row r="72" spans="1:14" ht="17.25" customHeight="1">
      <c r="A72" s="41" t="s">
        <v>30</v>
      </c>
      <c r="C72" s="1" t="s">
        <v>31</v>
      </c>
    </row>
    <row r="73" spans="1:14" ht="17.25" customHeight="1">
      <c r="A73" s="41" t="s">
        <v>32</v>
      </c>
      <c r="C73" s="1" t="s">
        <v>27</v>
      </c>
    </row>
    <row r="74" spans="1:14" ht="17.25" customHeight="1">
      <c r="A74" s="41" t="s">
        <v>33</v>
      </c>
      <c r="C74" s="1" t="s">
        <v>28</v>
      </c>
    </row>
    <row r="75" spans="1:14" ht="17.25" customHeight="1">
      <c r="A75" s="41" t="s">
        <v>34</v>
      </c>
      <c r="C75" s="1" t="s">
        <v>35</v>
      </c>
    </row>
    <row r="76" spans="1:14" ht="17.25" customHeight="1"/>
    <row r="78" spans="1:14">
      <c r="A78" s="41"/>
    </row>
    <row r="79" spans="1:14">
      <c r="A79" s="41"/>
    </row>
    <row r="80" spans="1:14">
      <c r="A80" s="41"/>
    </row>
    <row r="81" spans="1:1">
      <c r="A81" s="41"/>
    </row>
  </sheetData>
  <mergeCells count="21">
    <mergeCell ref="A19:J19"/>
    <mergeCell ref="K19:N19"/>
    <mergeCell ref="A20:A21"/>
    <mergeCell ref="B20:B21"/>
    <mergeCell ref="C20:C21"/>
    <mergeCell ref="E20:E21"/>
    <mergeCell ref="F20:F21"/>
    <mergeCell ref="G20:J20"/>
    <mergeCell ref="K20:N20"/>
    <mergeCell ref="A1:N1"/>
    <mergeCell ref="A2:N2"/>
    <mergeCell ref="C13:G13"/>
    <mergeCell ref="A5:J5"/>
    <mergeCell ref="K5:N5"/>
    <mergeCell ref="A6:J6"/>
    <mergeCell ref="K6:N6"/>
    <mergeCell ref="A7:J7"/>
    <mergeCell ref="C9:G9"/>
    <mergeCell ref="C10:G10"/>
    <mergeCell ref="C11:G11"/>
    <mergeCell ref="C12:G12"/>
  </mergeCells>
  <pageMargins left="0.31496062992125984" right="0.31496062992125984" top="0.15748031496062992" bottom="0.15748031496062992" header="0.31496062992125984" footer="0.31496062992125984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laurence.voyard</dc:creator>
  <cp:lastModifiedBy>pascale.gountchev</cp:lastModifiedBy>
  <cp:lastPrinted>2021-10-04T14:36:58Z</cp:lastPrinted>
  <dcterms:created xsi:type="dcterms:W3CDTF">2021-04-20T11:27:25Z</dcterms:created>
  <dcterms:modified xsi:type="dcterms:W3CDTF">2022-10-19T14:06:04Z</dcterms:modified>
</cp:coreProperties>
</file>